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E59FBE13-0552-497C-B44F-3ED7BB71456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5" i="1" l="1"/>
  <c r="I9" i="1" l="1"/>
  <c r="I8" i="1"/>
  <c r="G11" i="1"/>
  <c r="I11" i="1" l="1"/>
  <c r="I12" i="1" s="1"/>
  <c r="I14" i="1" s="1"/>
  <c r="I27" i="1" s="1"/>
  <c r="G12" i="1"/>
  <c r="I20" i="1" l="1"/>
  <c r="I21" i="1" s="1"/>
  <c r="I23" i="1" s="1"/>
  <c r="I28" i="1"/>
  <c r="I30" i="1" s="1"/>
  <c r="G14" i="1"/>
  <c r="G20" i="1" l="1"/>
  <c r="G21" i="1" s="1"/>
  <c r="G23" i="1" s="1"/>
  <c r="G27" i="1"/>
  <c r="G28" i="1" l="1"/>
  <c r="G30" i="1" s="1"/>
</calcChain>
</file>

<file path=xl/sharedStrings.xml><?xml version="1.0" encoding="utf-8"?>
<sst xmlns="http://schemas.openxmlformats.org/spreadsheetml/2006/main" count="32" uniqueCount="24">
  <si>
    <t xml:space="preserve"> </t>
  </si>
  <si>
    <t>2.</t>
  </si>
  <si>
    <t>1.</t>
  </si>
  <si>
    <t>Cálculo rendimiento neto</t>
  </si>
  <si>
    <t>Previsión ingresos __________________________________________</t>
  </si>
  <si>
    <t>Rendimiento bruto _____________________________</t>
  </si>
  <si>
    <t>Gastos difícil justificación (5%) _____________________________</t>
  </si>
  <si>
    <t>Rendimiento neto previo _____________________________</t>
  </si>
  <si>
    <r>
      <t>Previsión gastos</t>
    </r>
    <r>
      <rPr>
        <sz val="8"/>
        <color theme="1"/>
        <rFont val="Arial"/>
        <family val="2"/>
      </rPr>
      <t xml:space="preserve"> (con signo negativo) </t>
    </r>
    <r>
      <rPr>
        <sz val="11.5"/>
        <color theme="1"/>
        <rFont val="Arial"/>
        <family val="2"/>
      </rPr>
      <t>__________________________________________</t>
    </r>
  </si>
  <si>
    <t>Cálculo base cotización</t>
  </si>
  <si>
    <t>Para empresarios persona física</t>
  </si>
  <si>
    <t xml:space="preserve">    Rendimiento neto previo _____________________________</t>
  </si>
  <si>
    <t xml:space="preserve">    Reducción 7% __________________________________</t>
  </si>
  <si>
    <t xml:space="preserve">    Base de cotización previsible ___________________________________</t>
  </si>
  <si>
    <t xml:space="preserve">    Reducción 3% __________________________________</t>
  </si>
  <si>
    <t>ANUAL</t>
  </si>
  <si>
    <t>MENSUAL</t>
  </si>
  <si>
    <t>Para autónomo societario</t>
  </si>
  <si>
    <t>CÁLCULO BASE COTIZACION AUTÓNOMOS</t>
  </si>
  <si>
    <r>
      <rPr>
        <u/>
        <sz val="11.5"/>
        <color theme="1"/>
        <rFont val="Arial"/>
        <family val="2"/>
      </rPr>
      <t>INSTRUCCIONES</t>
    </r>
    <r>
      <rPr>
        <sz val="11.5"/>
        <color theme="1"/>
        <rFont val="Arial"/>
        <family val="2"/>
      </rPr>
      <t xml:space="preserve"> : Rellenar únicamente las zonas sombreadas</t>
    </r>
  </si>
  <si>
    <t>En la previsión de gastos no se incluye la cuota de autónomos</t>
  </si>
  <si>
    <t>Base</t>
  </si>
  <si>
    <t>Cuota</t>
  </si>
  <si>
    <t>Tipo cotizac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</si>
</sst>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00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1.5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1.5"/>
      <name val="Arial"/>
      <family val="2"/>
    </font>
    <font>
      <sz val="8"/>
      <color theme="1"/>
      <name val="Arial"/>
      <family val="2"/>
    </font>
    <font>
      <b/>
      <sz val="11.5"/>
      <color theme="1"/>
      <name val="Arial"/>
      <family val="2"/>
    </font>
    <font>
      <u/>
      <sz val="11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4" fontId="4" fillId="0" borderId="0" xfId="0" applyNumberFormat="1" applyFont="1" applyAlignment="1">
      <alignment horizontal="right"/>
    </xf>
    <xf numFmtId="44" fontId="2" fillId="0" borderId="1" xfId="0" applyNumberFormat="1" applyFont="1" applyBorder="1"/>
    <xf numFmtId="44" fontId="2" fillId="0" borderId="0" xfId="0" applyNumberFormat="1" applyFont="1"/>
    <xf numFmtId="0" fontId="5" fillId="0" borderId="0" xfId="0" applyFont="1"/>
    <xf numFmtId="0" fontId="7" fillId="0" borderId="0" xfId="0" applyFont="1"/>
    <xf numFmtId="44" fontId="7" fillId="0" borderId="0" xfId="0" applyNumberFormat="1" applyFont="1"/>
    <xf numFmtId="0" fontId="8" fillId="0" borderId="0" xfId="0" applyFont="1"/>
    <xf numFmtId="0" fontId="3" fillId="0" borderId="0" xfId="0" applyFont="1" applyAlignment="1">
      <alignment horizontal="center"/>
    </xf>
    <xf numFmtId="2" fontId="2" fillId="0" borderId="0" xfId="0" applyNumberFormat="1" applyFont="1"/>
    <xf numFmtId="164" fontId="2" fillId="0" borderId="0" xfId="0" applyNumberFormat="1" applyFont="1"/>
    <xf numFmtId="44" fontId="2" fillId="2" borderId="0" xfId="0" applyNumberFormat="1" applyFont="1" applyFill="1"/>
    <xf numFmtId="2" fontId="2" fillId="2" borderId="2" xfId="0" applyNumberFormat="1" applyFont="1" applyFill="1" applyBorder="1"/>
    <xf numFmtId="4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544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628650</xdr:colOff>
          <xdr:row>7</xdr:row>
          <xdr:rowOff>247650</xdr:rowOff>
        </xdr:from>
        <xdr:to>
          <xdr:col>20</xdr:col>
          <xdr:colOff>57150</xdr:colOff>
          <xdr:row>29</xdr:row>
          <xdr:rowOff>190500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showGridLines="0" tabSelected="1" workbookViewId="0">
      <selection activeCell="G10" sqref="G10"/>
    </sheetView>
  </sheetViews>
  <sheetFormatPr baseColWidth="10" defaultColWidth="11.42578125" defaultRowHeight="14.25" x14ac:dyDescent="0.2"/>
  <cols>
    <col min="1" max="1" width="3.5703125" style="2" customWidth="1"/>
    <col min="2" max="2" width="15.28515625" style="2" customWidth="1"/>
    <col min="3" max="3" width="13.140625" style="2" customWidth="1"/>
    <col min="4" max="4" width="10.28515625" style="2" customWidth="1"/>
    <col min="5" max="5" width="11.42578125" style="2" customWidth="1"/>
    <col min="6" max="6" width="0.85546875" style="2" customWidth="1"/>
    <col min="7" max="7" width="16.5703125" style="4" customWidth="1"/>
    <col min="8" max="8" width="5.42578125" style="2" customWidth="1"/>
    <col min="9" max="9" width="16.5703125" style="4" customWidth="1"/>
    <col min="10" max="16384" width="11.42578125" style="2"/>
  </cols>
  <sheetData>
    <row r="1" spans="1:9" ht="18" x14ac:dyDescent="0.25">
      <c r="A1" s="1" t="s">
        <v>18</v>
      </c>
    </row>
    <row r="2" spans="1:9" ht="19.5" customHeight="1" x14ac:dyDescent="0.2"/>
    <row r="3" spans="1:9" ht="19.5" customHeight="1" x14ac:dyDescent="0.25">
      <c r="A3" s="2" t="s">
        <v>19</v>
      </c>
      <c r="C3" s="9"/>
      <c r="E3" s="9"/>
    </row>
    <row r="4" spans="1:9" ht="19.5" customHeight="1" x14ac:dyDescent="0.25">
      <c r="C4" s="9" t="s">
        <v>20</v>
      </c>
      <c r="D4" s="9"/>
      <c r="E4" s="9"/>
      <c r="F4" s="9"/>
      <c r="G4" s="17"/>
      <c r="H4" s="9"/>
    </row>
    <row r="5" spans="1:9" ht="19.5" customHeight="1" x14ac:dyDescent="0.2"/>
    <row r="6" spans="1:9" ht="18" x14ac:dyDescent="0.25">
      <c r="A6" s="3" t="s">
        <v>2</v>
      </c>
      <c r="B6" s="3" t="s">
        <v>3</v>
      </c>
      <c r="G6" s="12" t="s">
        <v>15</v>
      </c>
      <c r="H6" s="12"/>
      <c r="I6" s="12" t="s">
        <v>16</v>
      </c>
    </row>
    <row r="7" spans="1:9" x14ac:dyDescent="0.2">
      <c r="G7" s="5"/>
      <c r="I7" s="5"/>
    </row>
    <row r="8" spans="1:9" ht="20.25" customHeight="1" x14ac:dyDescent="0.2">
      <c r="B8" s="2" t="s">
        <v>4</v>
      </c>
      <c r="F8" s="2" t="s">
        <v>0</v>
      </c>
      <c r="G8" s="15">
        <v>50000</v>
      </c>
      <c r="I8" s="7">
        <f>G8/12</f>
        <v>4166.666666666667</v>
      </c>
    </row>
    <row r="9" spans="1:9" ht="20.25" customHeight="1" x14ac:dyDescent="0.2">
      <c r="B9" s="2" t="s">
        <v>8</v>
      </c>
      <c r="F9" s="2" t="s">
        <v>0</v>
      </c>
      <c r="G9" s="15">
        <v>-30000</v>
      </c>
      <c r="I9" s="7">
        <f>G9/12</f>
        <v>-2500</v>
      </c>
    </row>
    <row r="10" spans="1:9" ht="9" customHeight="1" x14ac:dyDescent="0.2">
      <c r="G10" s="6"/>
      <c r="I10" s="6"/>
    </row>
    <row r="11" spans="1:9" ht="20.25" customHeight="1" x14ac:dyDescent="0.2">
      <c r="B11" s="2" t="s">
        <v>5</v>
      </c>
      <c r="F11" s="2" t="s">
        <v>0</v>
      </c>
      <c r="G11" s="7">
        <f>SUM(G8:G10)</f>
        <v>20000</v>
      </c>
      <c r="I11" s="7">
        <f>SUM(I8:I10)</f>
        <v>1666.666666666667</v>
      </c>
    </row>
    <row r="12" spans="1:9" ht="20.25" customHeight="1" x14ac:dyDescent="0.2">
      <c r="B12" s="2" t="s">
        <v>6</v>
      </c>
      <c r="F12" s="2" t="s">
        <v>0</v>
      </c>
      <c r="G12" s="7">
        <f>-G11*5%</f>
        <v>-1000</v>
      </c>
      <c r="I12" s="7">
        <f>-I11*5%</f>
        <v>-83.333333333333357</v>
      </c>
    </row>
    <row r="13" spans="1:9" ht="9" customHeight="1" x14ac:dyDescent="0.2">
      <c r="G13" s="6"/>
      <c r="I13" s="6"/>
    </row>
    <row r="14" spans="1:9" ht="20.25" customHeight="1" x14ac:dyDescent="0.2">
      <c r="B14" s="2" t="s">
        <v>7</v>
      </c>
      <c r="F14" s="2" t="s">
        <v>0</v>
      </c>
      <c r="G14" s="7">
        <f>SUM(G11:G12)</f>
        <v>19000</v>
      </c>
      <c r="I14" s="7">
        <f>SUM(I11:I12)</f>
        <v>1583.3333333333337</v>
      </c>
    </row>
    <row r="15" spans="1:9" s="8" customFormat="1" ht="20.25" customHeight="1" x14ac:dyDescent="0.2">
      <c r="G15" s="7"/>
      <c r="I15" s="7"/>
    </row>
    <row r="17" spans="1:9" ht="18" x14ac:dyDescent="0.25">
      <c r="A17" s="3" t="s">
        <v>1</v>
      </c>
      <c r="B17" s="3" t="s">
        <v>9</v>
      </c>
    </row>
    <row r="18" spans="1:9" x14ac:dyDescent="0.2">
      <c r="H18" s="7"/>
    </row>
    <row r="19" spans="1:9" ht="20.25" customHeight="1" x14ac:dyDescent="0.2">
      <c r="B19" s="11" t="s">
        <v>10</v>
      </c>
      <c r="G19" s="7"/>
      <c r="I19" s="7"/>
    </row>
    <row r="20" spans="1:9" ht="20.25" customHeight="1" x14ac:dyDescent="0.2">
      <c r="B20" s="2" t="s">
        <v>11</v>
      </c>
      <c r="G20" s="7">
        <f>G14</f>
        <v>19000</v>
      </c>
      <c r="I20" s="7">
        <f>I14</f>
        <v>1583.3333333333337</v>
      </c>
    </row>
    <row r="21" spans="1:9" ht="20.25" customHeight="1" x14ac:dyDescent="0.2">
      <c r="B21" s="2" t="s">
        <v>12</v>
      </c>
      <c r="G21" s="7">
        <f>-G20*7%</f>
        <v>-1330.0000000000002</v>
      </c>
      <c r="I21" s="7">
        <f>-I20*7%</f>
        <v>-110.83333333333337</v>
      </c>
    </row>
    <row r="22" spans="1:9" ht="9" customHeight="1" x14ac:dyDescent="0.2">
      <c r="G22" s="6"/>
      <c r="I22" s="6"/>
    </row>
    <row r="23" spans="1:9" ht="20.25" customHeight="1" x14ac:dyDescent="0.25">
      <c r="B23" s="9" t="s">
        <v>13</v>
      </c>
      <c r="C23" s="9"/>
      <c r="D23" s="9"/>
      <c r="E23" s="9"/>
      <c r="F23" s="9" t="s">
        <v>0</v>
      </c>
      <c r="G23" s="10">
        <f>SUM(G20:G21)</f>
        <v>17670</v>
      </c>
      <c r="I23" s="10">
        <f>SUM(I20:I21)</f>
        <v>1472.5000000000005</v>
      </c>
    </row>
    <row r="26" spans="1:9" ht="20.25" customHeight="1" x14ac:dyDescent="0.2">
      <c r="B26" s="11" t="s">
        <v>17</v>
      </c>
      <c r="G26" s="7"/>
      <c r="I26" s="7"/>
    </row>
    <row r="27" spans="1:9" ht="20.25" customHeight="1" x14ac:dyDescent="0.2">
      <c r="B27" s="2" t="s">
        <v>11</v>
      </c>
      <c r="G27" s="7">
        <f>G14</f>
        <v>19000</v>
      </c>
      <c r="I27" s="7">
        <f>I14</f>
        <v>1583.3333333333337</v>
      </c>
    </row>
    <row r="28" spans="1:9" ht="20.25" customHeight="1" x14ac:dyDescent="0.2">
      <c r="B28" s="2" t="s">
        <v>14</v>
      </c>
      <c r="G28" s="7">
        <f>-G27*3%</f>
        <v>-570</v>
      </c>
      <c r="I28" s="7">
        <f>-I27*3%</f>
        <v>-47.500000000000007</v>
      </c>
    </row>
    <row r="29" spans="1:9" ht="9" customHeight="1" x14ac:dyDescent="0.2">
      <c r="G29" s="6"/>
      <c r="I29" s="6"/>
    </row>
    <row r="30" spans="1:9" ht="20.25" customHeight="1" x14ac:dyDescent="0.25">
      <c r="B30" s="9" t="s">
        <v>13</v>
      </c>
      <c r="C30" s="9"/>
      <c r="D30" s="9"/>
      <c r="E30" s="9"/>
      <c r="F30" s="9" t="s">
        <v>0</v>
      </c>
      <c r="G30" s="10">
        <f>SUM(G27:G28)</f>
        <v>18430</v>
      </c>
      <c r="I30" s="10">
        <f>SUM(I27:I28)</f>
        <v>1535.8333333333337</v>
      </c>
    </row>
    <row r="33" spans="2:7" ht="15" thickBot="1" x14ac:dyDescent="0.25"/>
    <row r="34" spans="2:7" ht="15" thickBot="1" x14ac:dyDescent="0.25">
      <c r="B34" s="2" t="s">
        <v>21</v>
      </c>
      <c r="C34" s="16"/>
      <c r="E34" s="2" t="s">
        <v>23</v>
      </c>
      <c r="G34" s="14">
        <v>0.30599999999999999</v>
      </c>
    </row>
    <row r="35" spans="2:7" x14ac:dyDescent="0.2">
      <c r="B35" s="2" t="s">
        <v>22</v>
      </c>
      <c r="C35" s="13">
        <f>C34*G34</f>
        <v>0</v>
      </c>
    </row>
  </sheetData>
  <pageMargins left="0.7" right="0.7" top="0.75" bottom="0.75" header="0.3" footer="0.3"/>
  <pageSetup paperSize="9" orientation="portrait" horizontalDpi="4294967294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10</xdr:col>
                <xdr:colOff>628650</xdr:colOff>
                <xdr:row>7</xdr:row>
                <xdr:rowOff>247650</xdr:rowOff>
              </from>
              <to>
                <xdr:col>20</xdr:col>
                <xdr:colOff>57150</xdr:colOff>
                <xdr:row>29</xdr:row>
                <xdr:rowOff>190500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 Xirgu - Departament fiscal-comptable</dc:creator>
  <cp:lastModifiedBy>Usuario</cp:lastModifiedBy>
  <dcterms:created xsi:type="dcterms:W3CDTF">2021-03-17T10:34:30Z</dcterms:created>
  <dcterms:modified xsi:type="dcterms:W3CDTF">2022-12-23T09:06:35Z</dcterms:modified>
</cp:coreProperties>
</file>